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 tabRatio="711" firstSheet="2" activeTab="5"/>
  </bookViews>
  <sheets>
    <sheet name="养老机构" sheetId="1" r:id="rId1"/>
    <sheet name="人员补助" sheetId="7" r:id="rId2"/>
    <sheet name="养老服务设施" sheetId="2" r:id="rId3"/>
    <sheet name="家庭养老床位运营" sheetId="8" r:id="rId4"/>
    <sheet name="养老服务设施 (运营方)" sheetId="3" r:id="rId5"/>
    <sheet name="助餐优惠补贴" sheetId="6" r:id="rId6"/>
  </sheets>
  <externalReferences>
    <externalReference r:id="rId7"/>
  </externalReferences>
  <definedNames>
    <definedName name="_xlnm._FilterDatabase" localSheetId="0" hidden="1">养老机构!$A$3:$D$15</definedName>
    <definedName name="_xlnm._FilterDatabase" localSheetId="1" hidden="1">人员补助!$A$3:$E$24</definedName>
    <definedName name="_xlnm._FilterDatabase" localSheetId="2" hidden="1">养老服务设施!$A$3:$E$39</definedName>
    <definedName name="_xlnm._FilterDatabase" localSheetId="4" hidden="1">'养老服务设施 (运营方)'!$A$3:$E$29</definedName>
    <definedName name="农村幸福院">[1]养老服务设施一览表!$AK$3:$AK$42</definedName>
    <definedName name="_xlnm.Print_Titles" localSheetId="2">养老服务设施!$3:$3</definedName>
    <definedName name="_xlnm.Print_Titles" localSheetId="4">'养老服务设施 (运营方)'!$3:$3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<sst xmlns="http://schemas.openxmlformats.org/spreadsheetml/2006/main" count="363" uniqueCount="169">
  <si>
    <t>2023年度市级养老服务专项补助资金发放表
（养老机构）</t>
  </si>
  <si>
    <t>单位：万元</t>
  </si>
  <si>
    <t>养老机构名称</t>
  </si>
  <si>
    <t>补助类型</t>
  </si>
  <si>
    <t>资金小计</t>
  </si>
  <si>
    <t>资金合计</t>
  </si>
  <si>
    <t>济南曜阳国际老年公寓</t>
  </si>
  <si>
    <t>市级运营补助</t>
  </si>
  <si>
    <t>济南绿地幸福家养护院</t>
  </si>
  <si>
    <t>济南市蕾娜范康养中心</t>
  </si>
  <si>
    <t>济南市槐荫区颐养天年养老院</t>
  </si>
  <si>
    <t>济南市槐荫区康乐老年公寓</t>
  </si>
  <si>
    <t>济南市槐荫区温暖老年公寓</t>
  </si>
  <si>
    <t>济南市槐荫区康乐园老年公寓</t>
  </si>
  <si>
    <t>济南市槐荫区顺意老年公寓</t>
  </si>
  <si>
    <t>济南市槐荫区颐年堂老年公寓</t>
  </si>
  <si>
    <t>济南市槐荫区福盛老年公寓</t>
  </si>
  <si>
    <t>济南市槐荫区慈辉颐养中心</t>
  </si>
  <si>
    <t>护理型床位一次性建设补助</t>
  </si>
  <si>
    <t>合计</t>
  </si>
  <si>
    <t>2023年度市级养老服务专项补助资金发放表
（人员补助）</t>
  </si>
  <si>
    <t>姓名</t>
  </si>
  <si>
    <t>苏文岳</t>
  </si>
  <si>
    <t>大中专毕业生入职一次性奖补</t>
  </si>
  <si>
    <t>杜翠杰</t>
  </si>
  <si>
    <t>于丹丹</t>
  </si>
  <si>
    <t>夏梦露</t>
  </si>
  <si>
    <t>郭晓冬</t>
  </si>
  <si>
    <t>养老护理员岗位津贴</t>
  </si>
  <si>
    <t>孙伟伟</t>
  </si>
  <si>
    <t>刘桂伶</t>
  </si>
  <si>
    <t>周彦</t>
  </si>
  <si>
    <t>王莎莎</t>
  </si>
  <si>
    <t>张彩娜</t>
  </si>
  <si>
    <t>贾雪军</t>
  </si>
  <si>
    <t>郎玉娟</t>
  </si>
  <si>
    <t>王林雪</t>
  </si>
  <si>
    <t>刘晗琪</t>
  </si>
  <si>
    <t>王瑞</t>
  </si>
  <si>
    <t>胡俊芳</t>
  </si>
  <si>
    <t>尹静</t>
  </si>
  <si>
    <t>王国红</t>
  </si>
  <si>
    <t>方书珍</t>
  </si>
  <si>
    <t>济南市绿苑福鼎老年公寓</t>
  </si>
  <si>
    <t>蒋小兰</t>
  </si>
  <si>
    <t>2023年度市级养老服务专项补助资金发放表（街道）</t>
  </si>
  <si>
    <t>街道</t>
  </si>
  <si>
    <t>养老服务设施名称</t>
  </si>
  <si>
    <t>道德街街道</t>
  </si>
  <si>
    <t>道德街街道新世界阳光花园社区日间照料中心</t>
  </si>
  <si>
    <t>道德街街道绿地新城社区日间照料中心</t>
  </si>
  <si>
    <t>腊山街道</t>
  </si>
  <si>
    <t>腊山街道前周村幸福院</t>
  </si>
  <si>
    <t>腊山街道后周村幸福院</t>
  </si>
  <si>
    <t>美里湖街道</t>
  </si>
  <si>
    <t>美里湖街道邹庄村幸福院</t>
  </si>
  <si>
    <t>美里湖街道邱庄村幸福院</t>
  </si>
  <si>
    <t>美里湖街道范庄村幸福院</t>
  </si>
  <si>
    <t>美里湖街道北王村幸福院</t>
  </si>
  <si>
    <t>美里湖街道刘七沟村幸福院</t>
  </si>
  <si>
    <t>美里湖街道郑店村幸福院</t>
  </si>
  <si>
    <t>吴家堡街道</t>
  </si>
  <si>
    <t>吴家堡街道明里村幸福院</t>
  </si>
  <si>
    <t>吴家堡街道三教堂村幸福院</t>
  </si>
  <si>
    <t>吴家堡街道曹圈村幸福院</t>
  </si>
  <si>
    <t>吴家堡街道西张村幸福院</t>
  </si>
  <si>
    <t>吴家堡街道韩道口村幸福院</t>
  </si>
  <si>
    <t>吴家堡街道裴庄村幸福院</t>
  </si>
  <si>
    <t>吴家堡街道闫庄村幸福院</t>
  </si>
  <si>
    <t>吴家堡街道西王村幸福院</t>
  </si>
  <si>
    <t>吴家堡街道申庄村幸福院</t>
  </si>
  <si>
    <t>吴家堡街道安庄村幸福院</t>
  </si>
  <si>
    <t>吴家堡街道东堡村幸福院</t>
  </si>
  <si>
    <t>吴家堡街道大杨村幸福院</t>
  </si>
  <si>
    <t>吴家堡街道七里铺村幸福院</t>
  </si>
  <si>
    <t>兴福街道</t>
  </si>
  <si>
    <t>兴福街道金科城社区日间照料中心</t>
  </si>
  <si>
    <t>兴福街道彭庄村幸福院</t>
  </si>
  <si>
    <t>玉清湖街道</t>
  </si>
  <si>
    <t>玉清湖街道北八里社区日间照料中心</t>
  </si>
  <si>
    <t>玉清湖街道南八里社区日间照料中心</t>
  </si>
  <si>
    <t>玉清湖街道宋家桥村幸福院</t>
  </si>
  <si>
    <t>玉清湖街道朱庄村幸福院</t>
  </si>
  <si>
    <t>玉清湖街道东谢屯村幸福院</t>
  </si>
  <si>
    <t>玉清湖街道常旗屯村幸福院</t>
  </si>
  <si>
    <t>玉清湖街道由里村幸福院</t>
  </si>
  <si>
    <t>玉清湖街道新庞村幸福院</t>
  </si>
  <si>
    <t>玉清湖街道麻沟村幸福院</t>
  </si>
  <si>
    <t>主要领导：        审签人：        分管领导：       经办人：</t>
  </si>
  <si>
    <t>2023年度养老服务专项补助资金发放表
（家庭养老床位运营补助）</t>
  </si>
  <si>
    <t>家庭养老床位运营补助</t>
  </si>
  <si>
    <t>段店北路街道</t>
  </si>
  <si>
    <t>匡山街道</t>
  </si>
  <si>
    <t>南辛庄街道</t>
  </si>
  <si>
    <t>青年公园街道</t>
  </si>
  <si>
    <t>五里沟街道</t>
  </si>
  <si>
    <t>西市场街道</t>
  </si>
  <si>
    <t>营市街街道</t>
  </si>
  <si>
    <t>张庄路街道</t>
  </si>
  <si>
    <t>振兴街街道</t>
  </si>
  <si>
    <t>中大槐树街道</t>
  </si>
  <si>
    <t>2023年度市级养老服务专项补助资金发放表
（运营方）</t>
  </si>
  <si>
    <t>服务机构名称</t>
  </si>
  <si>
    <t>南辛庄街道济微路社区日间照料中心</t>
  </si>
  <si>
    <t>南辛庄街道南辛苑社区日间照料中心</t>
  </si>
  <si>
    <t>南辛庄街道辛西路社区日间照料中心</t>
  </si>
  <si>
    <t>南辛庄街道东路社区日间照料中心</t>
  </si>
  <si>
    <t>匡山街道综合养老服务中心</t>
  </si>
  <si>
    <t>山东泽蕙医养有限公司</t>
  </si>
  <si>
    <t>西市场街道综合养老服务中心</t>
  </si>
  <si>
    <t>西市场街道华联社区日间照料中心</t>
  </si>
  <si>
    <t>兴福街道综合养老服务中心</t>
  </si>
  <si>
    <t>济南普天大健康科技有限公司</t>
  </si>
  <si>
    <t>兴福街道恒大雅苑社区日间照料中心</t>
  </si>
  <si>
    <t>中大槐树街道忠厚街社区日间照料中心</t>
  </si>
  <si>
    <t>济南绿地幸福家居家服务有限公司</t>
  </si>
  <si>
    <t>中大槐树街道御景社区日间照料中心</t>
  </si>
  <si>
    <t>青年公园街道综合养老服务中心</t>
  </si>
  <si>
    <t>中民聚康（济南）养老产业有限公司</t>
  </si>
  <si>
    <t>中大槐树街道综合养老服务中心</t>
  </si>
  <si>
    <t>山东一邻养老服务有限公司</t>
  </si>
  <si>
    <t>五里沟街道综合养老服务中心</t>
  </si>
  <si>
    <t>山东乐养健康服务有限公司</t>
  </si>
  <si>
    <t>中大槐树街道昆仑社区日间照料中心</t>
  </si>
  <si>
    <t>山东昆仑养生服务有限公司</t>
  </si>
  <si>
    <t>振兴街街道综合养老服务中心</t>
  </si>
  <si>
    <t>山东恒协基爱老年产业发展有限公司</t>
  </si>
  <si>
    <t>玉清湖街道综合养老服务中心</t>
  </si>
  <si>
    <t>山东安诺心健康科技有限公司</t>
  </si>
  <si>
    <t>兴福街道绿地中央广场社区日间照料中心</t>
  </si>
  <si>
    <t>济南市康逸堂医疗服务有限公司</t>
  </si>
  <si>
    <t>中大槐树街道裕园社区日间照料中心</t>
  </si>
  <si>
    <t>济南市槐荫区裕园扶老服务中心</t>
  </si>
  <si>
    <t>营市街街道综合养老服务中心</t>
  </si>
  <si>
    <t>济南市槐荫区营市街3520社区卫生服务站</t>
  </si>
  <si>
    <t>美里湖街道综合养老服务中心</t>
  </si>
  <si>
    <t>兴福街道济水上苑南区社区日间照料中心</t>
  </si>
  <si>
    <t>济南市大众智慧养老服务中心</t>
  </si>
  <si>
    <t>道德街街道综合养老服务中心</t>
  </si>
  <si>
    <t>济南海泉养老服务中心</t>
  </si>
  <si>
    <t>腊山街道综合养老服务中心</t>
  </si>
  <si>
    <t>海艾思（山东）健康产业有限公司</t>
  </si>
  <si>
    <t>西市场街道纬十路社区日间照料中心</t>
  </si>
  <si>
    <t>飞跃重洋（山东）文化发展有限公司</t>
  </si>
  <si>
    <t>2025年度市级养老服务专项补助资金发放表
（助餐优惠补贴）</t>
  </si>
  <si>
    <t>社区长者助餐站点名称</t>
  </si>
  <si>
    <t>兴福街道锦绣城社区日间照料中心</t>
  </si>
  <si>
    <t>尊尚健康产业有限公司</t>
  </si>
  <si>
    <t>市级助餐优惠补助</t>
  </si>
  <si>
    <t>兴福街道顺安社区日间照料中心</t>
  </si>
  <si>
    <t>五里沟街道顺祥街社区日间照料中心</t>
  </si>
  <si>
    <t>兴福街道锦绣睿园社区日间照料中心</t>
  </si>
  <si>
    <t>南辛庄街道欣园社区日间照料中心</t>
  </si>
  <si>
    <t>西市场街道综合养老服务中心长者食堂</t>
  </si>
  <si>
    <t>匡山街道综合养老服务中心长者食堂</t>
  </si>
  <si>
    <t>吴家堡街道康城新苑日间照料中心</t>
  </si>
  <si>
    <t>济南群众路线餐饮管理有限公司</t>
  </si>
  <si>
    <t>振兴街街道综合养老服务中心长者食堂</t>
  </si>
  <si>
    <t>济南市槐荫区恒协基爱振兴街养老服务中心</t>
  </si>
  <si>
    <t>匡山小区东街社区长者食堂</t>
  </si>
  <si>
    <t>济南巴士北启社区餐饮服务有限责任公司</t>
  </si>
  <si>
    <t>中大槐树街道综合养老服务中心长者食堂</t>
  </si>
  <si>
    <t>段店北路街道综合养老服务中心长者食堂</t>
  </si>
  <si>
    <t>椿合慧养（山东）康养发展有限公司</t>
  </si>
  <si>
    <t>济南吉尔宾馆有限公司</t>
  </si>
  <si>
    <t>中大槐树街道昆仑社区长者食堂</t>
  </si>
  <si>
    <t>青年公园街道综合养老服务中心助餐服务站</t>
  </si>
  <si>
    <t>西市场街道纬十路社区助餐服务站</t>
  </si>
  <si>
    <t>飞越重洋（山东）文化发展有限公司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</si>
</sst>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_ "/>
    <numFmt numFmtId="179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&#12289;&#20859;&#32769;&#26381;&#21153;&#36164;&#37329;\2.1-&#36164;&#37329;&#26085;&#24120;&#25805;&#20316;\&#27088;&#33643;&#21306;&#20859;&#32769;&#26381;&#21153;&#19987;&#39033;&#36164;&#37329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养老服务设施一览表"/>
      <sheetName val="专项资金明细表"/>
      <sheetName val="指标文明细表"/>
      <sheetName val="Sheet2"/>
      <sheetName val="备案资金明细表"/>
      <sheetName val="未拨付明细表 "/>
      <sheetName val="居家养老"/>
      <sheetName val="Sheet4"/>
      <sheetName val="城乡养老服务设施"/>
      <sheetName val="2022年以来资金拨付明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B6" workbookViewId="0">
      <selection activeCell="C10" sqref="C10"/>
    </sheetView>
  </sheetViews>
  <sheetFormatPr defaultColWidth="9" defaultRowHeight="14.4" outlineLevelCol="3"/>
  <cols>
    <col min="1" max="1" width="29.25" style="1" customWidth="1"/>
    <col min="2" max="2" width="31.3796296296296" style="1" customWidth="1"/>
    <col min="3" max="3" width="16.6296296296296" style="1" customWidth="1"/>
    <col min="4" max="4" width="15.25" style="1" customWidth="1"/>
    <col min="5" max="5" width="9" style="4"/>
    <col min="6" max="6" width="3.5" style="4" customWidth="1"/>
    <col min="7" max="16384" width="9" style="4"/>
  </cols>
  <sheetData>
    <row r="1" s="1" customFormat="1" ht="70" customHeight="1" spans="1:4">
      <c r="A1" s="5" t="s">
        <v>0</v>
      </c>
      <c r="B1" s="6"/>
      <c r="C1" s="6"/>
      <c r="D1" s="6"/>
    </row>
    <row r="2" s="1" customFormat="1" ht="24" customHeight="1" spans="1:4">
      <c r="A2" s="8" t="s">
        <v>1</v>
      </c>
      <c r="B2" s="8"/>
      <c r="C2" s="8"/>
      <c r="D2" s="8"/>
    </row>
    <row r="3" s="1" customFormat="1" ht="42" customHeight="1" spans="1:4">
      <c r="A3" s="9" t="s">
        <v>2</v>
      </c>
      <c r="B3" s="9" t="s">
        <v>3</v>
      </c>
      <c r="C3" s="9" t="s">
        <v>4</v>
      </c>
      <c r="D3" s="9" t="s">
        <v>5</v>
      </c>
    </row>
    <row r="4" s="2" customFormat="1" ht="24" customHeight="1" spans="1:4">
      <c r="A4" s="11" t="s">
        <v>6</v>
      </c>
      <c r="B4" s="11" t="s">
        <v>7</v>
      </c>
      <c r="C4" s="20">
        <v>12.35</v>
      </c>
      <c r="D4" s="20">
        <f>C4</f>
        <v>12.35</v>
      </c>
    </row>
    <row r="5" s="2" customFormat="1" ht="24" customHeight="1" spans="1:4">
      <c r="A5" s="11" t="s">
        <v>8</v>
      </c>
      <c r="B5" s="11" t="s">
        <v>7</v>
      </c>
      <c r="C5" s="12">
        <v>15.8223</v>
      </c>
      <c r="D5" s="12">
        <f>C5</f>
        <v>15.8223</v>
      </c>
    </row>
    <row r="6" s="2" customFormat="1" ht="24" customHeight="1" spans="1:4">
      <c r="A6" s="11" t="s">
        <v>9</v>
      </c>
      <c r="B6" s="11" t="s">
        <v>7</v>
      </c>
      <c r="C6" s="12">
        <v>12.7595</v>
      </c>
      <c r="D6" s="12">
        <f t="shared" ref="D6:D14" si="0">C6</f>
        <v>12.7595</v>
      </c>
    </row>
    <row r="7" s="2" customFormat="1" ht="24" customHeight="1" spans="1:4">
      <c r="A7" s="11" t="s">
        <v>10</v>
      </c>
      <c r="B7" s="11" t="s">
        <v>7</v>
      </c>
      <c r="C7" s="26">
        <v>9.443</v>
      </c>
      <c r="D7" s="26">
        <f t="shared" si="0"/>
        <v>9.443</v>
      </c>
    </row>
    <row r="8" s="2" customFormat="1" ht="27" customHeight="1" spans="1:4">
      <c r="A8" s="10" t="s">
        <v>11</v>
      </c>
      <c r="B8" s="11" t="s">
        <v>7</v>
      </c>
      <c r="C8" s="12">
        <v>10.4565</v>
      </c>
      <c r="D8" s="12">
        <f t="shared" si="0"/>
        <v>10.4565</v>
      </c>
    </row>
    <row r="9" s="2" customFormat="1" ht="24" customHeight="1" spans="1:4">
      <c r="A9" s="11" t="s">
        <v>12</v>
      </c>
      <c r="B9" s="11" t="s">
        <v>7</v>
      </c>
      <c r="C9" s="12">
        <v>8.1364</v>
      </c>
      <c r="D9" s="12">
        <f t="shared" si="0"/>
        <v>8.1364</v>
      </c>
    </row>
    <row r="10" s="2" customFormat="1" ht="24" customHeight="1" spans="1:4">
      <c r="A10" s="11" t="s">
        <v>13</v>
      </c>
      <c r="B10" s="11" t="s">
        <v>7</v>
      </c>
      <c r="C10" s="12">
        <v>2.8739</v>
      </c>
      <c r="D10" s="12">
        <f t="shared" si="0"/>
        <v>2.8739</v>
      </c>
    </row>
    <row r="11" s="2" customFormat="1" ht="24" customHeight="1" spans="1:4">
      <c r="A11" s="11" t="s">
        <v>14</v>
      </c>
      <c r="B11" s="11" t="s">
        <v>7</v>
      </c>
      <c r="C11" s="12">
        <v>5.6616</v>
      </c>
      <c r="D11" s="12">
        <f t="shared" si="0"/>
        <v>5.6616</v>
      </c>
    </row>
    <row r="12" s="2" customFormat="1" ht="24" customHeight="1" spans="1:4">
      <c r="A12" s="11" t="s">
        <v>15</v>
      </c>
      <c r="B12" s="11" t="s">
        <v>7</v>
      </c>
      <c r="C12" s="12">
        <v>3.787</v>
      </c>
      <c r="D12" s="12">
        <f t="shared" si="0"/>
        <v>3.787</v>
      </c>
    </row>
    <row r="13" s="2" customFormat="1" ht="24" customHeight="1" spans="1:4">
      <c r="A13" s="11" t="s">
        <v>16</v>
      </c>
      <c r="B13" s="11" t="s">
        <v>7</v>
      </c>
      <c r="C13" s="12">
        <v>2.4904</v>
      </c>
      <c r="D13" s="12">
        <f t="shared" si="0"/>
        <v>2.4904</v>
      </c>
    </row>
    <row r="14" s="2" customFormat="1" ht="24" customHeight="1" spans="1:4">
      <c r="A14" s="11" t="s">
        <v>17</v>
      </c>
      <c r="B14" s="11" t="s">
        <v>18</v>
      </c>
      <c r="C14" s="12">
        <v>10</v>
      </c>
      <c r="D14" s="12">
        <f t="shared" si="0"/>
        <v>10</v>
      </c>
    </row>
    <row r="15" s="1" customFormat="1" ht="54" customHeight="1" spans="1:4">
      <c r="A15" s="18" t="s">
        <v>19</v>
      </c>
      <c r="B15" s="18"/>
      <c r="C15" s="19">
        <f>SUM(C4:C14)</f>
        <v>93.7806</v>
      </c>
      <c r="D15" s="19">
        <f>SUM(D4:D14)</f>
        <v>93.7806</v>
      </c>
    </row>
  </sheetData>
  <autoFilter xmlns:etc="http://www.wps.cn/officeDocument/2017/etCustomData" ref="A3:D15" etc:filterBottomFollowUsedRange="0">
    <extLst/>
  </autoFilter>
  <mergeCells count="3">
    <mergeCell ref="A1:D1"/>
    <mergeCell ref="A2:D2"/>
    <mergeCell ref="A15:B15"/>
  </mergeCells>
  <pageMargins left="0.472222222222222" right="0.432638888888889" top="1.61388888888889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1" workbookViewId="0">
      <selection activeCell="A25" sqref="$A25:$XFD25"/>
    </sheetView>
  </sheetViews>
  <sheetFormatPr defaultColWidth="9" defaultRowHeight="14.4" outlineLevelCol="4"/>
  <cols>
    <col min="1" max="1" width="27.5" style="1" customWidth="1"/>
    <col min="2" max="2" width="10.75" style="1" customWidth="1"/>
    <col min="3" max="3" width="27.5" style="1" customWidth="1"/>
    <col min="4" max="5" width="11.3796296296296" style="1" customWidth="1"/>
    <col min="6" max="6" width="9" style="4"/>
    <col min="7" max="7" width="3.5" style="4" customWidth="1"/>
    <col min="8" max="16384" width="9" style="4"/>
  </cols>
  <sheetData>
    <row r="1" s="1" customFormat="1" ht="70" customHeight="1" spans="1:5">
      <c r="A1" s="5" t="s">
        <v>20</v>
      </c>
      <c r="B1" s="6"/>
      <c r="C1" s="6"/>
      <c r="D1" s="6"/>
      <c r="E1" s="6"/>
    </row>
    <row r="2" s="1" customFormat="1" ht="24" customHeight="1" spans="1:5">
      <c r="A2" s="8" t="s">
        <v>1</v>
      </c>
      <c r="B2" s="8"/>
      <c r="C2" s="8"/>
      <c r="D2" s="8"/>
      <c r="E2" s="8"/>
    </row>
    <row r="3" s="1" customFormat="1" ht="42" customHeight="1" spans="1:5">
      <c r="A3" s="9" t="s">
        <v>2</v>
      </c>
      <c r="B3" s="9" t="s">
        <v>21</v>
      </c>
      <c r="C3" s="9" t="s">
        <v>3</v>
      </c>
      <c r="D3" s="9" t="s">
        <v>4</v>
      </c>
      <c r="E3" s="9" t="s">
        <v>5</v>
      </c>
    </row>
    <row r="4" s="2" customFormat="1" ht="24" customHeight="1" spans="1:5">
      <c r="A4" s="11" t="s">
        <v>6</v>
      </c>
      <c r="B4" s="11" t="s">
        <v>22</v>
      </c>
      <c r="C4" s="11" t="s">
        <v>23</v>
      </c>
      <c r="D4" s="20">
        <v>0.06</v>
      </c>
      <c r="E4" s="29">
        <f>SUM(D4:D11)</f>
        <v>0.452</v>
      </c>
    </row>
    <row r="5" s="2" customFormat="1" ht="24" customHeight="1" spans="1:5">
      <c r="A5" s="11" t="s">
        <v>6</v>
      </c>
      <c r="B5" s="11" t="s">
        <v>24</v>
      </c>
      <c r="C5" s="11" t="s">
        <v>23</v>
      </c>
      <c r="D5" s="20">
        <v>0.06</v>
      </c>
      <c r="E5" s="30"/>
    </row>
    <row r="6" s="2" customFormat="1" ht="24" customHeight="1" spans="1:5">
      <c r="A6" s="11" t="s">
        <v>6</v>
      </c>
      <c r="B6" s="11" t="s">
        <v>25</v>
      </c>
      <c r="C6" s="11" t="s">
        <v>23</v>
      </c>
      <c r="D6" s="20">
        <v>0.06</v>
      </c>
      <c r="E6" s="30"/>
    </row>
    <row r="7" s="2" customFormat="1" ht="24" customHeight="1" spans="1:5">
      <c r="A7" s="11" t="s">
        <v>6</v>
      </c>
      <c r="B7" s="11" t="s">
        <v>26</v>
      </c>
      <c r="C7" s="11" t="s">
        <v>23</v>
      </c>
      <c r="D7" s="20">
        <v>0.08</v>
      </c>
      <c r="E7" s="30"/>
    </row>
    <row r="8" s="2" customFormat="1" ht="24" customHeight="1" spans="1:5">
      <c r="A8" s="11" t="s">
        <v>6</v>
      </c>
      <c r="B8" s="11" t="s">
        <v>27</v>
      </c>
      <c r="C8" s="11" t="s">
        <v>28</v>
      </c>
      <c r="D8" s="26">
        <v>0.048</v>
      </c>
      <c r="E8" s="30"/>
    </row>
    <row r="9" s="2" customFormat="1" ht="24" customHeight="1" spans="1:5">
      <c r="A9" s="11" t="s">
        <v>6</v>
      </c>
      <c r="B9" s="11" t="s">
        <v>29</v>
      </c>
      <c r="C9" s="11" t="s">
        <v>28</v>
      </c>
      <c r="D9" s="26">
        <v>0.048</v>
      </c>
      <c r="E9" s="30"/>
    </row>
    <row r="10" s="2" customFormat="1" ht="24" customHeight="1" spans="1:5">
      <c r="A10" s="11" t="s">
        <v>6</v>
      </c>
      <c r="B10" s="11" t="s">
        <v>30</v>
      </c>
      <c r="C10" s="11" t="s">
        <v>28</v>
      </c>
      <c r="D10" s="26">
        <v>0.048</v>
      </c>
      <c r="E10" s="30"/>
    </row>
    <row r="11" s="2" customFormat="1" ht="24" customHeight="1" spans="1:5">
      <c r="A11" s="11" t="s">
        <v>6</v>
      </c>
      <c r="B11" s="11" t="s">
        <v>31</v>
      </c>
      <c r="C11" s="11" t="s">
        <v>28</v>
      </c>
      <c r="D11" s="26">
        <v>0.048</v>
      </c>
      <c r="E11" s="31"/>
    </row>
    <row r="12" s="2" customFormat="1" ht="24" customHeight="1" spans="1:5">
      <c r="A12" s="11" t="s">
        <v>9</v>
      </c>
      <c r="B12" s="11" t="s">
        <v>32</v>
      </c>
      <c r="C12" s="11" t="s">
        <v>23</v>
      </c>
      <c r="D12" s="20">
        <v>0.06</v>
      </c>
      <c r="E12" s="21">
        <f>SUM(D12:D15)</f>
        <v>0.26</v>
      </c>
    </row>
    <row r="13" s="2" customFormat="1" ht="27" customHeight="1" spans="1:5">
      <c r="A13" s="10" t="s">
        <v>9</v>
      </c>
      <c r="B13" s="11" t="s">
        <v>33</v>
      </c>
      <c r="C13" s="11" t="s">
        <v>23</v>
      </c>
      <c r="D13" s="20">
        <v>0.06</v>
      </c>
      <c r="E13" s="23"/>
    </row>
    <row r="14" s="2" customFormat="1" ht="24" customHeight="1" spans="1:5">
      <c r="A14" s="11" t="s">
        <v>9</v>
      </c>
      <c r="B14" s="11" t="s">
        <v>34</v>
      </c>
      <c r="C14" s="11" t="s">
        <v>23</v>
      </c>
      <c r="D14" s="20">
        <v>0.06</v>
      </c>
      <c r="E14" s="23"/>
    </row>
    <row r="15" s="2" customFormat="1" ht="24" customHeight="1" spans="1:5">
      <c r="A15" s="11" t="s">
        <v>9</v>
      </c>
      <c r="B15" s="11" t="s">
        <v>35</v>
      </c>
      <c r="C15" s="11" t="s">
        <v>23</v>
      </c>
      <c r="D15" s="20">
        <v>0.08</v>
      </c>
      <c r="E15" s="24"/>
    </row>
    <row r="16" s="2" customFormat="1" ht="24" customHeight="1" spans="1:5">
      <c r="A16" s="11" t="s">
        <v>10</v>
      </c>
      <c r="B16" s="11" t="s">
        <v>36</v>
      </c>
      <c r="C16" s="11" t="s">
        <v>23</v>
      </c>
      <c r="D16" s="20">
        <v>0.06</v>
      </c>
      <c r="E16" s="21">
        <f>SUM(D16:D18)</f>
        <v>0.2</v>
      </c>
    </row>
    <row r="17" s="2" customFormat="1" ht="24" customHeight="1" spans="1:5">
      <c r="A17" s="11" t="s">
        <v>10</v>
      </c>
      <c r="B17" s="11" t="s">
        <v>37</v>
      </c>
      <c r="C17" s="11" t="s">
        <v>23</v>
      </c>
      <c r="D17" s="20">
        <v>0.06</v>
      </c>
      <c r="E17" s="23"/>
    </row>
    <row r="18" s="2" customFormat="1" ht="24" customHeight="1" spans="1:5">
      <c r="A18" s="11" t="s">
        <v>10</v>
      </c>
      <c r="B18" s="11" t="s">
        <v>38</v>
      </c>
      <c r="C18" s="11" t="s">
        <v>23</v>
      </c>
      <c r="D18" s="20">
        <v>0.08</v>
      </c>
      <c r="E18" s="24"/>
    </row>
    <row r="19" s="2" customFormat="1" ht="24" customHeight="1" spans="1:5">
      <c r="A19" s="11" t="s">
        <v>8</v>
      </c>
      <c r="B19" s="11" t="s">
        <v>39</v>
      </c>
      <c r="C19" s="11" t="s">
        <v>23</v>
      </c>
      <c r="D19" s="20">
        <v>0.08</v>
      </c>
      <c r="E19" s="29">
        <f>SUM(D19:D20)</f>
        <v>0.128</v>
      </c>
    </row>
    <row r="20" s="2" customFormat="1" ht="24" customHeight="1" spans="1:5">
      <c r="A20" s="11" t="s">
        <v>8</v>
      </c>
      <c r="B20" s="11" t="s">
        <v>40</v>
      </c>
      <c r="C20" s="11" t="s">
        <v>28</v>
      </c>
      <c r="D20" s="26">
        <v>0.048</v>
      </c>
      <c r="E20" s="31"/>
    </row>
    <row r="21" s="2" customFormat="1" ht="24" customHeight="1" spans="1:5">
      <c r="A21" s="11" t="s">
        <v>12</v>
      </c>
      <c r="B21" s="11" t="s">
        <v>41</v>
      </c>
      <c r="C21" s="11" t="s">
        <v>28</v>
      </c>
      <c r="D21" s="20">
        <v>0.12</v>
      </c>
      <c r="E21" s="21">
        <f>SUM(D21:D22)</f>
        <v>0.24</v>
      </c>
    </row>
    <row r="22" s="2" customFormat="1" ht="24" customHeight="1" spans="1:5">
      <c r="A22" s="11" t="s">
        <v>12</v>
      </c>
      <c r="B22" s="11" t="s">
        <v>42</v>
      </c>
      <c r="C22" s="11" t="s">
        <v>28</v>
      </c>
      <c r="D22" s="20">
        <v>0.12</v>
      </c>
      <c r="E22" s="24"/>
    </row>
    <row r="23" s="2" customFormat="1" ht="24" customHeight="1" spans="1:5">
      <c r="A23" s="11" t="s">
        <v>43</v>
      </c>
      <c r="B23" s="11" t="s">
        <v>44</v>
      </c>
      <c r="C23" s="11" t="s">
        <v>28</v>
      </c>
      <c r="D23" s="26">
        <v>0.048</v>
      </c>
      <c r="E23" s="26">
        <f>D23</f>
        <v>0.048</v>
      </c>
    </row>
    <row r="24" s="1" customFormat="1" ht="30" customHeight="1" spans="1:5">
      <c r="A24" s="18" t="s">
        <v>19</v>
      </c>
      <c r="B24" s="18"/>
      <c r="C24" s="18"/>
      <c r="D24" s="32">
        <f>SUM(D4:D23)</f>
        <v>1.328</v>
      </c>
      <c r="E24" s="32">
        <f>SUM(E4:E23)</f>
        <v>1.328</v>
      </c>
    </row>
  </sheetData>
  <autoFilter xmlns:etc="http://www.wps.cn/officeDocument/2017/etCustomData" ref="A3:E24" etc:filterBottomFollowUsedRange="0">
    <extLst/>
  </autoFilter>
  <mergeCells count="8">
    <mergeCell ref="A1:E1"/>
    <mergeCell ref="A2:E2"/>
    <mergeCell ref="A24:B24"/>
    <mergeCell ref="E4:E11"/>
    <mergeCell ref="E12:E15"/>
    <mergeCell ref="E16:E18"/>
    <mergeCell ref="E19:E20"/>
    <mergeCell ref="E21:E22"/>
  </mergeCells>
  <pageMargins left="0.550694444444444" right="0.511805555555556" top="1" bottom="0.590277777777778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pane xSplit="1" ySplit="3" topLeftCell="B32" activePane="bottomRight" state="frozen"/>
      <selection/>
      <selection pane="topRight"/>
      <selection pane="bottomLeft"/>
      <selection pane="bottomRight" activeCell="E38" sqref="E38"/>
    </sheetView>
  </sheetViews>
  <sheetFormatPr defaultColWidth="9" defaultRowHeight="14.4" outlineLevelCol="4"/>
  <cols>
    <col min="1" max="1" width="7.25" style="3" customWidth="1"/>
    <col min="2" max="2" width="41" style="3" customWidth="1"/>
    <col min="3" max="3" width="15.75" style="1" customWidth="1"/>
    <col min="4" max="4" width="13.5" style="1" customWidth="1"/>
    <col min="5" max="5" width="12.25" style="1" customWidth="1"/>
    <col min="6" max="6" width="9" style="4"/>
    <col min="7" max="7" width="3.5" style="4" customWidth="1"/>
    <col min="8" max="16384" width="9" style="4"/>
  </cols>
  <sheetData>
    <row r="1" s="1" customFormat="1" ht="39" customHeight="1" spans="1:5">
      <c r="A1" s="5" t="s">
        <v>45</v>
      </c>
      <c r="B1" s="5"/>
      <c r="C1" s="6"/>
      <c r="D1" s="6"/>
      <c r="E1" s="6"/>
    </row>
    <row r="2" s="1" customFormat="1" ht="18" customHeight="1" spans="1:5">
      <c r="A2" s="7" t="s">
        <v>1</v>
      </c>
      <c r="B2" s="7"/>
      <c r="C2" s="8"/>
      <c r="D2" s="8"/>
      <c r="E2" s="8"/>
    </row>
    <row r="3" s="1" customFormat="1" ht="26" customHeight="1" spans="1:5">
      <c r="A3" s="9" t="s">
        <v>46</v>
      </c>
      <c r="B3" s="9" t="s">
        <v>47</v>
      </c>
      <c r="C3" s="9" t="s">
        <v>3</v>
      </c>
      <c r="D3" s="9" t="s">
        <v>4</v>
      </c>
      <c r="E3" s="9" t="s">
        <v>5</v>
      </c>
    </row>
    <row r="4" s="2" customFormat="1" ht="17.5" customHeight="1" spans="1:5">
      <c r="A4" s="13" t="s">
        <v>48</v>
      </c>
      <c r="B4" s="10" t="s">
        <v>49</v>
      </c>
      <c r="C4" s="11" t="s">
        <v>7</v>
      </c>
      <c r="D4" s="20">
        <v>2</v>
      </c>
      <c r="E4" s="21">
        <f>SUM(D4:D5)</f>
        <v>4</v>
      </c>
    </row>
    <row r="5" s="2" customFormat="1" ht="17.5" customHeight="1" spans="1:5">
      <c r="A5" s="15"/>
      <c r="B5" s="10" t="s">
        <v>50</v>
      </c>
      <c r="C5" s="11" t="s">
        <v>7</v>
      </c>
      <c r="D5" s="20">
        <v>2</v>
      </c>
      <c r="E5" s="24"/>
    </row>
    <row r="6" s="2" customFormat="1" ht="17.5" customHeight="1" spans="1:5">
      <c r="A6" s="13" t="s">
        <v>51</v>
      </c>
      <c r="B6" s="10" t="s">
        <v>52</v>
      </c>
      <c r="C6" s="11" t="s">
        <v>7</v>
      </c>
      <c r="D6" s="20">
        <v>1.72</v>
      </c>
      <c r="E6" s="21">
        <f>SUM(D6:D7)</f>
        <v>3.44</v>
      </c>
    </row>
    <row r="7" s="2" customFormat="1" ht="17.5" customHeight="1" spans="1:5">
      <c r="A7" s="15"/>
      <c r="B7" s="10" t="s">
        <v>53</v>
      </c>
      <c r="C7" s="11" t="s">
        <v>7</v>
      </c>
      <c r="D7" s="20">
        <v>1.72</v>
      </c>
      <c r="E7" s="24"/>
    </row>
    <row r="8" s="2" customFormat="1" ht="17.5" customHeight="1" spans="1:5">
      <c r="A8" s="13" t="s">
        <v>54</v>
      </c>
      <c r="B8" s="10" t="s">
        <v>55</v>
      </c>
      <c r="C8" s="11" t="s">
        <v>7</v>
      </c>
      <c r="D8" s="20">
        <v>1.72</v>
      </c>
      <c r="E8" s="21">
        <f>SUM(D8:D13)</f>
        <v>10.32</v>
      </c>
    </row>
    <row r="9" s="2" customFormat="1" ht="17.5" customHeight="1" spans="1:5">
      <c r="A9" s="22"/>
      <c r="B9" s="10" t="s">
        <v>56</v>
      </c>
      <c r="C9" s="11" t="s">
        <v>7</v>
      </c>
      <c r="D9" s="20">
        <v>1.72</v>
      </c>
      <c r="E9" s="23"/>
    </row>
    <row r="10" s="2" customFormat="1" ht="17.5" customHeight="1" spans="1:5">
      <c r="A10" s="22"/>
      <c r="B10" s="10" t="s">
        <v>57</v>
      </c>
      <c r="C10" s="11" t="s">
        <v>7</v>
      </c>
      <c r="D10" s="20">
        <v>1.72</v>
      </c>
      <c r="E10" s="23"/>
    </row>
    <row r="11" s="2" customFormat="1" ht="17.5" customHeight="1" spans="1:5">
      <c r="A11" s="22"/>
      <c r="B11" s="10" t="s">
        <v>58</v>
      </c>
      <c r="C11" s="11" t="s">
        <v>7</v>
      </c>
      <c r="D11" s="20">
        <v>1.72</v>
      </c>
      <c r="E11" s="23"/>
    </row>
    <row r="12" s="2" customFormat="1" ht="17.5" customHeight="1" spans="1:5">
      <c r="A12" s="22"/>
      <c r="B12" s="10" t="s">
        <v>59</v>
      </c>
      <c r="C12" s="11" t="s">
        <v>7</v>
      </c>
      <c r="D12" s="20">
        <v>1.72</v>
      </c>
      <c r="E12" s="23"/>
    </row>
    <row r="13" s="2" customFormat="1" ht="17.5" customHeight="1" spans="1:5">
      <c r="A13" s="15"/>
      <c r="B13" s="10" t="s">
        <v>60</v>
      </c>
      <c r="C13" s="11" t="s">
        <v>7</v>
      </c>
      <c r="D13" s="20">
        <v>1.72</v>
      </c>
      <c r="E13" s="24"/>
    </row>
    <row r="14" s="2" customFormat="1" ht="17.5" customHeight="1" spans="1:5">
      <c r="A14" s="13" t="s">
        <v>61</v>
      </c>
      <c r="B14" s="10" t="s">
        <v>62</v>
      </c>
      <c r="C14" s="11" t="s">
        <v>7</v>
      </c>
      <c r="D14" s="20">
        <v>2.08</v>
      </c>
      <c r="E14" s="21">
        <f>SUM(D14:D26)</f>
        <v>24.6</v>
      </c>
    </row>
    <row r="15" s="2" customFormat="1" ht="17.5" customHeight="1" spans="1:5">
      <c r="A15" s="22"/>
      <c r="B15" s="10" t="s">
        <v>63</v>
      </c>
      <c r="C15" s="11" t="s">
        <v>7</v>
      </c>
      <c r="D15" s="20">
        <v>2.12</v>
      </c>
      <c r="E15" s="23"/>
    </row>
    <row r="16" s="2" customFormat="1" ht="17.5" customHeight="1" spans="1:5">
      <c r="A16" s="22"/>
      <c r="B16" s="10" t="s">
        <v>64</v>
      </c>
      <c r="C16" s="11" t="s">
        <v>7</v>
      </c>
      <c r="D16" s="20">
        <v>2.12</v>
      </c>
      <c r="E16" s="23"/>
    </row>
    <row r="17" s="2" customFormat="1" ht="17.5" customHeight="1" spans="1:5">
      <c r="A17" s="22"/>
      <c r="B17" s="10" t="s">
        <v>65</v>
      </c>
      <c r="C17" s="11" t="s">
        <v>7</v>
      </c>
      <c r="D17" s="20">
        <v>2.12</v>
      </c>
      <c r="E17" s="23"/>
    </row>
    <row r="18" s="2" customFormat="1" ht="17.5" customHeight="1" spans="1:5">
      <c r="A18" s="22"/>
      <c r="B18" s="10" t="s">
        <v>66</v>
      </c>
      <c r="C18" s="11" t="s">
        <v>7</v>
      </c>
      <c r="D18" s="20">
        <v>2.4</v>
      </c>
      <c r="E18" s="23"/>
    </row>
    <row r="19" s="2" customFormat="1" ht="17.5" customHeight="1" spans="1:5">
      <c r="A19" s="22"/>
      <c r="B19" s="10" t="s">
        <v>67</v>
      </c>
      <c r="C19" s="11" t="s">
        <v>7</v>
      </c>
      <c r="D19" s="20">
        <v>1.72</v>
      </c>
      <c r="E19" s="23"/>
    </row>
    <row r="20" s="2" customFormat="1" ht="17.5" customHeight="1" spans="1:5">
      <c r="A20" s="22"/>
      <c r="B20" s="10" t="s">
        <v>68</v>
      </c>
      <c r="C20" s="11" t="s">
        <v>7</v>
      </c>
      <c r="D20" s="20">
        <v>1.72</v>
      </c>
      <c r="E20" s="23"/>
    </row>
    <row r="21" s="2" customFormat="1" ht="17.5" customHeight="1" spans="1:5">
      <c r="A21" s="22"/>
      <c r="B21" s="10" t="s">
        <v>69</v>
      </c>
      <c r="C21" s="11" t="s">
        <v>7</v>
      </c>
      <c r="D21" s="20">
        <v>1.72</v>
      </c>
      <c r="E21" s="23"/>
    </row>
    <row r="22" s="2" customFormat="1" ht="17.5" customHeight="1" spans="1:5">
      <c r="A22" s="22"/>
      <c r="B22" s="10" t="s">
        <v>70</v>
      </c>
      <c r="C22" s="11" t="s">
        <v>7</v>
      </c>
      <c r="D22" s="20">
        <v>1.72</v>
      </c>
      <c r="E22" s="23"/>
    </row>
    <row r="23" s="2" customFormat="1" ht="17.5" customHeight="1" spans="1:5">
      <c r="A23" s="22"/>
      <c r="B23" s="10" t="s">
        <v>71</v>
      </c>
      <c r="C23" s="11" t="s">
        <v>7</v>
      </c>
      <c r="D23" s="20">
        <v>1.72</v>
      </c>
      <c r="E23" s="23"/>
    </row>
    <row r="24" s="2" customFormat="1" ht="17.5" customHeight="1" spans="1:5">
      <c r="A24" s="22"/>
      <c r="B24" s="10" t="s">
        <v>72</v>
      </c>
      <c r="C24" s="11" t="s">
        <v>7</v>
      </c>
      <c r="D24" s="20">
        <v>1.72</v>
      </c>
      <c r="E24" s="23"/>
    </row>
    <row r="25" s="2" customFormat="1" ht="17.5" customHeight="1" spans="1:5">
      <c r="A25" s="22"/>
      <c r="B25" s="10" t="s">
        <v>73</v>
      </c>
      <c r="C25" s="11" t="s">
        <v>7</v>
      </c>
      <c r="D25" s="20">
        <v>1.72</v>
      </c>
      <c r="E25" s="23"/>
    </row>
    <row r="26" s="2" customFormat="1" ht="17.5" customHeight="1" spans="1:5">
      <c r="A26" s="15"/>
      <c r="B26" s="10" t="s">
        <v>74</v>
      </c>
      <c r="C26" s="11" t="s">
        <v>7</v>
      </c>
      <c r="D26" s="20">
        <v>1.72</v>
      </c>
      <c r="E26" s="24"/>
    </row>
    <row r="27" s="2" customFormat="1" ht="17.5" customHeight="1" spans="1:5">
      <c r="A27" s="13" t="s">
        <v>75</v>
      </c>
      <c r="B27" s="10" t="s">
        <v>76</v>
      </c>
      <c r="C27" s="11" t="s">
        <v>7</v>
      </c>
      <c r="D27" s="20">
        <v>1.92</v>
      </c>
      <c r="E27" s="21">
        <f>SUM(D27:D28)</f>
        <v>3.28</v>
      </c>
    </row>
    <row r="28" s="2" customFormat="1" ht="17.5" customHeight="1" spans="1:5">
      <c r="A28" s="15"/>
      <c r="B28" s="10" t="s">
        <v>77</v>
      </c>
      <c r="C28" s="11" t="s">
        <v>7</v>
      </c>
      <c r="D28" s="20">
        <v>1.36</v>
      </c>
      <c r="E28" s="24"/>
    </row>
    <row r="29" s="2" customFormat="1" ht="17.5" customHeight="1" spans="1:5">
      <c r="A29" s="13" t="s">
        <v>78</v>
      </c>
      <c r="B29" s="10" t="s">
        <v>79</v>
      </c>
      <c r="C29" s="11" t="s">
        <v>7</v>
      </c>
      <c r="D29" s="20">
        <v>2.32</v>
      </c>
      <c r="E29" s="21">
        <f>SUM(D29:D37)</f>
        <v>17.72</v>
      </c>
    </row>
    <row r="30" s="2" customFormat="1" ht="17.5" customHeight="1" spans="1:5">
      <c r="A30" s="22"/>
      <c r="B30" s="10" t="s">
        <v>80</v>
      </c>
      <c r="C30" s="11" t="s">
        <v>7</v>
      </c>
      <c r="D30" s="20">
        <v>1.52</v>
      </c>
      <c r="E30" s="23"/>
    </row>
    <row r="31" s="2" customFormat="1" ht="17.5" customHeight="1" spans="1:5">
      <c r="A31" s="22"/>
      <c r="B31" s="10" t="s">
        <v>81</v>
      </c>
      <c r="C31" s="11" t="s">
        <v>7</v>
      </c>
      <c r="D31" s="20">
        <v>1.72</v>
      </c>
      <c r="E31" s="23"/>
    </row>
    <row r="32" s="2" customFormat="1" ht="17.5" customHeight="1" spans="1:5">
      <c r="A32" s="22"/>
      <c r="B32" s="10" t="s">
        <v>82</v>
      </c>
      <c r="C32" s="11" t="s">
        <v>7</v>
      </c>
      <c r="D32" s="20">
        <v>2.08</v>
      </c>
      <c r="E32" s="23"/>
    </row>
    <row r="33" s="2" customFormat="1" ht="17.5" customHeight="1" spans="1:5">
      <c r="A33" s="22"/>
      <c r="B33" s="10" t="s">
        <v>83</v>
      </c>
      <c r="C33" s="11" t="s">
        <v>7</v>
      </c>
      <c r="D33" s="20">
        <v>2.08</v>
      </c>
      <c r="E33" s="23"/>
    </row>
    <row r="34" s="2" customFormat="1" ht="17.5" customHeight="1" spans="1:5">
      <c r="A34" s="22"/>
      <c r="B34" s="10" t="s">
        <v>84</v>
      </c>
      <c r="C34" s="11" t="s">
        <v>7</v>
      </c>
      <c r="D34" s="20">
        <v>2.08</v>
      </c>
      <c r="E34" s="23"/>
    </row>
    <row r="35" s="2" customFormat="1" ht="17.5" customHeight="1" spans="1:5">
      <c r="A35" s="22"/>
      <c r="B35" s="10" t="s">
        <v>85</v>
      </c>
      <c r="C35" s="11" t="s">
        <v>7</v>
      </c>
      <c r="D35" s="20">
        <v>2.08</v>
      </c>
      <c r="E35" s="23"/>
    </row>
    <row r="36" s="2" customFormat="1" ht="17.5" customHeight="1" spans="1:5">
      <c r="A36" s="22"/>
      <c r="B36" s="10" t="s">
        <v>86</v>
      </c>
      <c r="C36" s="11" t="s">
        <v>7</v>
      </c>
      <c r="D36" s="20">
        <v>2.12</v>
      </c>
      <c r="E36" s="23"/>
    </row>
    <row r="37" s="2" customFormat="1" ht="17.5" customHeight="1" spans="1:5">
      <c r="A37" s="15"/>
      <c r="B37" s="10" t="s">
        <v>87</v>
      </c>
      <c r="C37" s="11" t="s">
        <v>7</v>
      </c>
      <c r="D37" s="20">
        <v>1.72</v>
      </c>
      <c r="E37" s="24"/>
    </row>
    <row r="38" s="1" customFormat="1" ht="19" customHeight="1" spans="1:5">
      <c r="A38" s="17" t="s">
        <v>19</v>
      </c>
      <c r="B38" s="17"/>
      <c r="C38" s="18"/>
      <c r="D38" s="25">
        <f>SUM(D4:D37)</f>
        <v>63.36</v>
      </c>
      <c r="E38" s="25">
        <f>SUM(E4:E37)</f>
        <v>63.36</v>
      </c>
    </row>
    <row r="39" s="1" customFormat="1" ht="27" customHeight="1" spans="1:5">
      <c r="A39" s="28" t="s">
        <v>88</v>
      </c>
      <c r="B39" s="28"/>
      <c r="C39" s="28"/>
      <c r="D39" s="28"/>
      <c r="E39" s="28"/>
    </row>
  </sheetData>
  <autoFilter xmlns:etc="http://www.wps.cn/officeDocument/2017/etCustomData" ref="A3:E39" etc:filterBottomFollowUsedRange="0">
    <extLst/>
  </autoFilter>
  <mergeCells count="16">
    <mergeCell ref="A1:E1"/>
    <mergeCell ref="A2:E2"/>
    <mergeCell ref="A38:C38"/>
    <mergeCell ref="A39:E39"/>
    <mergeCell ref="A4:A5"/>
    <mergeCell ref="A6:A7"/>
    <mergeCell ref="A8:A13"/>
    <mergeCell ref="A14:A26"/>
    <mergeCell ref="A27:A28"/>
    <mergeCell ref="A29:A37"/>
    <mergeCell ref="E4:E5"/>
    <mergeCell ref="E6:E7"/>
    <mergeCell ref="E8:E13"/>
    <mergeCell ref="E14:E26"/>
    <mergeCell ref="E27:E28"/>
    <mergeCell ref="E29:E37"/>
  </mergeCells>
  <pageMargins left="0.708333333333333" right="0.511805555555556" top="1.14166666666667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11" workbookViewId="0">
      <selection activeCell="G1" sqref="G$1:G$1048576"/>
    </sheetView>
  </sheetViews>
  <sheetFormatPr defaultColWidth="9" defaultRowHeight="14.4" outlineLevelCol="3"/>
  <cols>
    <col min="1" max="1" width="22.1296296296296" style="3" customWidth="1"/>
    <col min="2" max="2" width="28.6296296296296" style="1" customWidth="1"/>
    <col min="3" max="3" width="16.6296296296296" style="1" customWidth="1"/>
    <col min="4" max="4" width="18" style="1" customWidth="1"/>
    <col min="5" max="5" width="9" style="4"/>
    <col min="6" max="6" width="3.5" style="4" customWidth="1"/>
    <col min="7" max="16384" width="9" style="4"/>
  </cols>
  <sheetData>
    <row r="1" s="1" customFormat="1" ht="69" customHeight="1" spans="1:4">
      <c r="A1" s="5" t="s">
        <v>89</v>
      </c>
      <c r="B1" s="6"/>
      <c r="C1" s="6"/>
      <c r="D1" s="6"/>
    </row>
    <row r="2" s="1" customFormat="1" ht="25" customHeight="1" spans="1:4">
      <c r="A2" s="7" t="s">
        <v>1</v>
      </c>
      <c r="B2" s="8"/>
      <c r="C2" s="8"/>
      <c r="D2" s="8"/>
    </row>
    <row r="3" s="1" customFormat="1" ht="30" customHeight="1" spans="1:4">
      <c r="A3" s="9" t="s">
        <v>46</v>
      </c>
      <c r="B3" s="9" t="s">
        <v>3</v>
      </c>
      <c r="C3" s="9" t="s">
        <v>4</v>
      </c>
      <c r="D3" s="9" t="s">
        <v>5</v>
      </c>
    </row>
    <row r="4" s="2" customFormat="1" ht="25" customHeight="1" spans="1:4">
      <c r="A4" s="10" t="s">
        <v>48</v>
      </c>
      <c r="B4" s="11" t="s">
        <v>90</v>
      </c>
      <c r="C4" s="20">
        <v>0.72</v>
      </c>
      <c r="D4" s="20">
        <f>C4</f>
        <v>0.72</v>
      </c>
    </row>
    <row r="5" s="2" customFormat="1" ht="25" customHeight="1" spans="1:4">
      <c r="A5" s="10" t="s">
        <v>91</v>
      </c>
      <c r="B5" s="11" t="s">
        <v>90</v>
      </c>
      <c r="C5" s="12">
        <v>1.7311</v>
      </c>
      <c r="D5" s="20">
        <f t="shared" ref="D5:D19" si="0">C5</f>
        <v>1.7311</v>
      </c>
    </row>
    <row r="6" s="2" customFormat="1" ht="25" customHeight="1" spans="1:4">
      <c r="A6" s="10" t="s">
        <v>92</v>
      </c>
      <c r="B6" s="11" t="s">
        <v>90</v>
      </c>
      <c r="C6" s="26">
        <v>1.035</v>
      </c>
      <c r="D6" s="20">
        <f t="shared" si="0"/>
        <v>1.035</v>
      </c>
    </row>
    <row r="7" s="2" customFormat="1" ht="25" customHeight="1" spans="1:4">
      <c r="A7" s="10" t="s">
        <v>51</v>
      </c>
      <c r="B7" s="11" t="s">
        <v>90</v>
      </c>
      <c r="C7" s="26">
        <v>0.525</v>
      </c>
      <c r="D7" s="20">
        <f t="shared" si="0"/>
        <v>0.525</v>
      </c>
    </row>
    <row r="8" s="2" customFormat="1" ht="25" customHeight="1" spans="1:4">
      <c r="A8" s="10" t="s">
        <v>54</v>
      </c>
      <c r="B8" s="11" t="s">
        <v>90</v>
      </c>
      <c r="C8" s="27">
        <v>0.3</v>
      </c>
      <c r="D8" s="20">
        <f t="shared" si="0"/>
        <v>0.3</v>
      </c>
    </row>
    <row r="9" s="2" customFormat="1" ht="25" customHeight="1" spans="1:4">
      <c r="A9" s="10" t="s">
        <v>93</v>
      </c>
      <c r="B9" s="11" t="s">
        <v>90</v>
      </c>
      <c r="C9" s="12">
        <v>3.1101</v>
      </c>
      <c r="D9" s="20">
        <f t="shared" si="0"/>
        <v>3.1101</v>
      </c>
    </row>
    <row r="10" s="2" customFormat="1" ht="25" customHeight="1" spans="1:4">
      <c r="A10" s="10" t="s">
        <v>94</v>
      </c>
      <c r="B10" s="11" t="s">
        <v>90</v>
      </c>
      <c r="C10" s="20">
        <v>0.54</v>
      </c>
      <c r="D10" s="20">
        <f t="shared" si="0"/>
        <v>0.54</v>
      </c>
    </row>
    <row r="11" s="2" customFormat="1" ht="25" customHeight="1" spans="1:4">
      <c r="A11" s="10" t="s">
        <v>61</v>
      </c>
      <c r="B11" s="11" t="s">
        <v>90</v>
      </c>
      <c r="C11" s="26">
        <v>1.538</v>
      </c>
      <c r="D11" s="20">
        <f t="shared" si="0"/>
        <v>1.538</v>
      </c>
    </row>
    <row r="12" s="2" customFormat="1" ht="25" customHeight="1" spans="1:4">
      <c r="A12" s="10" t="s">
        <v>95</v>
      </c>
      <c r="B12" s="11" t="s">
        <v>90</v>
      </c>
      <c r="C12" s="20">
        <v>0.78</v>
      </c>
      <c r="D12" s="20">
        <f t="shared" si="0"/>
        <v>0.78</v>
      </c>
    </row>
    <row r="13" s="2" customFormat="1" ht="25" customHeight="1" spans="1:4">
      <c r="A13" s="10" t="s">
        <v>96</v>
      </c>
      <c r="B13" s="11" t="s">
        <v>90</v>
      </c>
      <c r="C13" s="20">
        <v>0.18</v>
      </c>
      <c r="D13" s="20">
        <f t="shared" si="0"/>
        <v>0.18</v>
      </c>
    </row>
    <row r="14" s="2" customFormat="1" ht="25" customHeight="1" spans="1:4">
      <c r="A14" s="10" t="s">
        <v>75</v>
      </c>
      <c r="B14" s="11" t="s">
        <v>90</v>
      </c>
      <c r="C14" s="26">
        <v>1.365</v>
      </c>
      <c r="D14" s="20">
        <f t="shared" si="0"/>
        <v>1.365</v>
      </c>
    </row>
    <row r="15" s="2" customFormat="1" ht="25" customHeight="1" spans="1:4">
      <c r="A15" s="10" t="s">
        <v>97</v>
      </c>
      <c r="B15" s="11" t="s">
        <v>90</v>
      </c>
      <c r="C15" s="26">
        <v>1.605</v>
      </c>
      <c r="D15" s="20">
        <f t="shared" si="0"/>
        <v>1.605</v>
      </c>
    </row>
    <row r="16" s="2" customFormat="1" ht="25" customHeight="1" spans="1:4">
      <c r="A16" s="10" t="s">
        <v>78</v>
      </c>
      <c r="B16" s="11" t="s">
        <v>90</v>
      </c>
      <c r="C16" s="20">
        <v>0.21</v>
      </c>
      <c r="D16" s="20">
        <f t="shared" si="0"/>
        <v>0.21</v>
      </c>
    </row>
    <row r="17" s="2" customFormat="1" ht="25" customHeight="1" spans="1:4">
      <c r="A17" s="10" t="s">
        <v>98</v>
      </c>
      <c r="B17" s="11" t="s">
        <v>90</v>
      </c>
      <c r="C17" s="20">
        <v>1.395</v>
      </c>
      <c r="D17" s="20">
        <f t="shared" si="0"/>
        <v>1.395</v>
      </c>
    </row>
    <row r="18" s="2" customFormat="1" ht="25" customHeight="1" spans="1:4">
      <c r="A18" s="10" t="s">
        <v>99</v>
      </c>
      <c r="B18" s="11" t="s">
        <v>90</v>
      </c>
      <c r="C18" s="20">
        <v>1.066</v>
      </c>
      <c r="D18" s="20">
        <f t="shared" si="0"/>
        <v>1.066</v>
      </c>
    </row>
    <row r="19" s="2" customFormat="1" ht="25" customHeight="1" spans="1:4">
      <c r="A19" s="10" t="s">
        <v>100</v>
      </c>
      <c r="B19" s="11" t="s">
        <v>90</v>
      </c>
      <c r="C19" s="12">
        <v>1.0666</v>
      </c>
      <c r="D19" s="20">
        <f t="shared" si="0"/>
        <v>1.0666</v>
      </c>
    </row>
    <row r="20" s="1" customFormat="1" ht="19" customHeight="1" spans="1:4">
      <c r="A20" s="17" t="s">
        <v>19</v>
      </c>
      <c r="B20" s="18"/>
      <c r="C20" s="19">
        <f>SUM(C4:C19)</f>
        <v>17.1668</v>
      </c>
      <c r="D20" s="19">
        <f>SUM(D4:D19)</f>
        <v>17.1668</v>
      </c>
    </row>
  </sheetData>
  <mergeCells count="3">
    <mergeCell ref="A1:D1"/>
    <mergeCell ref="A2:D2"/>
    <mergeCell ref="A20:B20"/>
  </mergeCells>
  <pageMargins left="0.75" right="0.550694444444444" top="1.65347222222222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22" workbookViewId="0">
      <selection activeCell="E32" sqref="E32"/>
    </sheetView>
  </sheetViews>
  <sheetFormatPr defaultColWidth="9" defaultRowHeight="14.4" outlineLevelCol="4"/>
  <cols>
    <col min="1" max="1" width="33.75" style="3" customWidth="1"/>
    <col min="2" max="2" width="24.1296296296296" style="3" customWidth="1"/>
    <col min="3" max="3" width="14.75" style="1" customWidth="1"/>
    <col min="4" max="4" width="12.6296296296296" style="1" customWidth="1"/>
    <col min="5" max="5" width="12" style="1" customWidth="1"/>
    <col min="6" max="16384" width="9" style="4"/>
  </cols>
  <sheetData>
    <row r="1" s="1" customFormat="1" ht="55" customHeight="1" spans="1:5">
      <c r="A1" s="5" t="s">
        <v>101</v>
      </c>
      <c r="B1" s="5"/>
      <c r="C1" s="6"/>
      <c r="D1" s="6"/>
      <c r="E1" s="6"/>
    </row>
    <row r="2" s="1" customFormat="1" ht="30" customHeight="1" spans="1:5">
      <c r="A2" s="7" t="s">
        <v>1</v>
      </c>
      <c r="B2" s="7"/>
      <c r="C2" s="8"/>
      <c r="D2" s="8"/>
      <c r="E2" s="8"/>
    </row>
    <row r="3" s="1" customFormat="1" ht="36" customHeight="1" spans="1:5">
      <c r="A3" s="9" t="s">
        <v>47</v>
      </c>
      <c r="B3" s="9" t="s">
        <v>102</v>
      </c>
      <c r="C3" s="9" t="s">
        <v>3</v>
      </c>
      <c r="D3" s="9" t="s">
        <v>4</v>
      </c>
      <c r="E3" s="9" t="s">
        <v>5</v>
      </c>
    </row>
    <row r="4" s="2" customFormat="1" ht="36" customHeight="1" spans="1:5">
      <c r="A4" s="10" t="s">
        <v>103</v>
      </c>
      <c r="B4" s="13" t="s">
        <v>6</v>
      </c>
      <c r="C4" s="11" t="s">
        <v>7</v>
      </c>
      <c r="D4" s="20">
        <v>2.4</v>
      </c>
      <c r="E4" s="21">
        <f>SUM(D4:D7)</f>
        <v>8.4</v>
      </c>
    </row>
    <row r="5" s="2" customFormat="1" ht="36" customHeight="1" spans="1:5">
      <c r="A5" s="10" t="s">
        <v>104</v>
      </c>
      <c r="B5" s="22"/>
      <c r="C5" s="11" t="s">
        <v>7</v>
      </c>
      <c r="D5" s="20">
        <v>2</v>
      </c>
      <c r="E5" s="23"/>
    </row>
    <row r="6" s="2" customFormat="1" ht="36" customHeight="1" spans="1:5">
      <c r="A6" s="10" t="s">
        <v>105</v>
      </c>
      <c r="B6" s="22"/>
      <c r="C6" s="11" t="s">
        <v>7</v>
      </c>
      <c r="D6" s="20">
        <v>2</v>
      </c>
      <c r="E6" s="23"/>
    </row>
    <row r="7" s="2" customFormat="1" ht="36" customHeight="1" spans="1:5">
      <c r="A7" s="10" t="s">
        <v>106</v>
      </c>
      <c r="B7" s="15"/>
      <c r="C7" s="11" t="s">
        <v>7</v>
      </c>
      <c r="D7" s="20">
        <v>2</v>
      </c>
      <c r="E7" s="24"/>
    </row>
    <row r="8" s="2" customFormat="1" ht="36" customHeight="1" spans="1:5">
      <c r="A8" s="10" t="s">
        <v>107</v>
      </c>
      <c r="B8" s="13" t="s">
        <v>108</v>
      </c>
      <c r="C8" s="11" t="s">
        <v>7</v>
      </c>
      <c r="D8" s="20">
        <v>3.329</v>
      </c>
      <c r="E8" s="21">
        <f>SUM(D8:D10)</f>
        <v>8.7276</v>
      </c>
    </row>
    <row r="9" s="2" customFormat="1" ht="36" customHeight="1" spans="1:5">
      <c r="A9" s="10" t="s">
        <v>109</v>
      </c>
      <c r="B9" s="22"/>
      <c r="C9" s="11" t="s">
        <v>7</v>
      </c>
      <c r="D9" s="20">
        <v>3.4786</v>
      </c>
      <c r="E9" s="23"/>
    </row>
    <row r="10" s="2" customFormat="1" ht="36" customHeight="1" spans="1:5">
      <c r="A10" s="10" t="s">
        <v>110</v>
      </c>
      <c r="B10" s="15"/>
      <c r="C10" s="11" t="s">
        <v>7</v>
      </c>
      <c r="D10" s="20">
        <v>1.92</v>
      </c>
      <c r="E10" s="24"/>
    </row>
    <row r="11" s="2" customFormat="1" ht="36" customHeight="1" spans="1:5">
      <c r="A11" s="10" t="s">
        <v>111</v>
      </c>
      <c r="B11" s="13" t="s">
        <v>112</v>
      </c>
      <c r="C11" s="11" t="s">
        <v>7</v>
      </c>
      <c r="D11" s="20">
        <v>4.719</v>
      </c>
      <c r="E11" s="21">
        <f>SUM(D11:D12)</f>
        <v>6.639</v>
      </c>
    </row>
    <row r="12" s="2" customFormat="1" ht="36" customHeight="1" spans="1:5">
      <c r="A12" s="10" t="s">
        <v>113</v>
      </c>
      <c r="B12" s="15"/>
      <c r="C12" s="11" t="s">
        <v>7</v>
      </c>
      <c r="D12" s="20">
        <v>1.92</v>
      </c>
      <c r="E12" s="24"/>
    </row>
    <row r="13" s="2" customFormat="1" ht="38" customHeight="1" spans="1:5">
      <c r="A13" s="10" t="s">
        <v>114</v>
      </c>
      <c r="B13" s="13" t="s">
        <v>115</v>
      </c>
      <c r="C13" s="11" t="s">
        <v>7</v>
      </c>
      <c r="D13" s="20">
        <v>1.52</v>
      </c>
      <c r="E13" s="21">
        <f>SUM(D13:D14)</f>
        <v>2.64</v>
      </c>
    </row>
    <row r="14" s="2" customFormat="1" ht="33" customHeight="1" spans="1:5">
      <c r="A14" s="10" t="s">
        <v>116</v>
      </c>
      <c r="B14" s="15"/>
      <c r="C14" s="11" t="s">
        <v>7</v>
      </c>
      <c r="D14" s="20">
        <v>1.12</v>
      </c>
      <c r="E14" s="24"/>
    </row>
    <row r="15" s="2" customFormat="1" ht="33" customHeight="1" spans="1:5">
      <c r="A15" s="10" t="s">
        <v>117</v>
      </c>
      <c r="B15" s="10" t="s">
        <v>118</v>
      </c>
      <c r="C15" s="11" t="s">
        <v>7</v>
      </c>
      <c r="D15" s="20">
        <v>3.52</v>
      </c>
      <c r="E15" s="20">
        <f>D15</f>
        <v>3.52</v>
      </c>
    </row>
    <row r="16" s="2" customFormat="1" ht="33" customHeight="1" spans="1:5">
      <c r="A16" s="10" t="s">
        <v>119</v>
      </c>
      <c r="B16" s="10" t="s">
        <v>120</v>
      </c>
      <c r="C16" s="11" t="s">
        <v>7</v>
      </c>
      <c r="D16" s="20">
        <v>3.2</v>
      </c>
      <c r="E16" s="20">
        <f t="shared" ref="E16:E28" si="0">D16</f>
        <v>3.2</v>
      </c>
    </row>
    <row r="17" s="2" customFormat="1" ht="33" customHeight="1" spans="1:5">
      <c r="A17" s="10" t="s">
        <v>121</v>
      </c>
      <c r="B17" s="10" t="s">
        <v>122</v>
      </c>
      <c r="C17" s="11" t="s">
        <v>7</v>
      </c>
      <c r="D17" s="20">
        <v>2.4</v>
      </c>
      <c r="E17" s="20">
        <f t="shared" si="0"/>
        <v>2.4</v>
      </c>
    </row>
    <row r="18" s="2" customFormat="1" ht="33" customHeight="1" spans="1:5">
      <c r="A18" s="10" t="s">
        <v>123</v>
      </c>
      <c r="B18" s="10" t="s">
        <v>124</v>
      </c>
      <c r="C18" s="11" t="s">
        <v>7</v>
      </c>
      <c r="D18" s="20">
        <v>1.12</v>
      </c>
      <c r="E18" s="20">
        <f t="shared" si="0"/>
        <v>1.12</v>
      </c>
    </row>
    <row r="19" s="2" customFormat="1" ht="37" customHeight="1" spans="1:5">
      <c r="A19" s="10" t="s">
        <v>125</v>
      </c>
      <c r="B19" s="10" t="s">
        <v>126</v>
      </c>
      <c r="C19" s="11" t="s">
        <v>7</v>
      </c>
      <c r="D19" s="20">
        <v>7.2338</v>
      </c>
      <c r="E19" s="20">
        <f t="shared" si="0"/>
        <v>7.2338</v>
      </c>
    </row>
    <row r="20" s="2" customFormat="1" ht="40" customHeight="1" spans="1:5">
      <c r="A20" s="10" t="s">
        <v>127</v>
      </c>
      <c r="B20" s="10" t="s">
        <v>128</v>
      </c>
      <c r="C20" s="11" t="s">
        <v>7</v>
      </c>
      <c r="D20" s="20">
        <v>4.1928</v>
      </c>
      <c r="E20" s="20">
        <f t="shared" si="0"/>
        <v>4.1928</v>
      </c>
    </row>
    <row r="21" s="2" customFormat="1" ht="39" customHeight="1" spans="1:5">
      <c r="A21" s="10" t="s">
        <v>129</v>
      </c>
      <c r="B21" s="10" t="s">
        <v>130</v>
      </c>
      <c r="C21" s="11" t="s">
        <v>7</v>
      </c>
      <c r="D21" s="20">
        <v>1.6</v>
      </c>
      <c r="E21" s="20">
        <f t="shared" si="0"/>
        <v>1.6</v>
      </c>
    </row>
    <row r="22" s="2" customFormat="1" ht="33" customHeight="1" spans="1:5">
      <c r="A22" s="10" t="s">
        <v>131</v>
      </c>
      <c r="B22" s="10" t="s">
        <v>132</v>
      </c>
      <c r="C22" s="11" t="s">
        <v>7</v>
      </c>
      <c r="D22" s="20">
        <v>1.12</v>
      </c>
      <c r="E22" s="20">
        <f t="shared" si="0"/>
        <v>1.12</v>
      </c>
    </row>
    <row r="23" s="2" customFormat="1" ht="40" customHeight="1" spans="1:5">
      <c r="A23" s="10" t="s">
        <v>133</v>
      </c>
      <c r="B23" s="10" t="s">
        <v>134</v>
      </c>
      <c r="C23" s="11" t="s">
        <v>7</v>
      </c>
      <c r="D23" s="20">
        <v>4.32</v>
      </c>
      <c r="E23" s="20">
        <f t="shared" si="0"/>
        <v>4.32</v>
      </c>
    </row>
    <row r="24" s="2" customFormat="1" ht="38" customHeight="1" spans="1:5">
      <c r="A24" s="10" t="s">
        <v>135</v>
      </c>
      <c r="B24" s="10" t="s">
        <v>10</v>
      </c>
      <c r="C24" s="11" t="s">
        <v>7</v>
      </c>
      <c r="D24" s="20">
        <v>4.32</v>
      </c>
      <c r="E24" s="20">
        <f t="shared" si="0"/>
        <v>4.32</v>
      </c>
    </row>
    <row r="25" s="2" customFormat="1" ht="36" customHeight="1" spans="1:5">
      <c r="A25" s="10" t="s">
        <v>136</v>
      </c>
      <c r="B25" s="10" t="s">
        <v>137</v>
      </c>
      <c r="C25" s="11" t="s">
        <v>7</v>
      </c>
      <c r="D25" s="20">
        <v>1.92</v>
      </c>
      <c r="E25" s="20">
        <f t="shared" si="0"/>
        <v>1.92</v>
      </c>
    </row>
    <row r="26" s="2" customFormat="1" ht="33" customHeight="1" spans="1:5">
      <c r="A26" s="10" t="s">
        <v>138</v>
      </c>
      <c r="B26" s="10" t="s">
        <v>139</v>
      </c>
      <c r="C26" s="11" t="s">
        <v>7</v>
      </c>
      <c r="D26" s="20">
        <v>3.2</v>
      </c>
      <c r="E26" s="20">
        <f t="shared" si="0"/>
        <v>3.2</v>
      </c>
    </row>
    <row r="27" s="2" customFormat="1" ht="39" customHeight="1" spans="1:5">
      <c r="A27" s="10" t="s">
        <v>140</v>
      </c>
      <c r="B27" s="10" t="s">
        <v>141</v>
      </c>
      <c r="C27" s="11" t="s">
        <v>7</v>
      </c>
      <c r="D27" s="20">
        <v>3.52</v>
      </c>
      <c r="E27" s="20">
        <f t="shared" si="0"/>
        <v>3.52</v>
      </c>
    </row>
    <row r="28" s="2" customFormat="1" ht="39" customHeight="1" spans="1:5">
      <c r="A28" s="10" t="s">
        <v>142</v>
      </c>
      <c r="B28" s="10" t="s">
        <v>143</v>
      </c>
      <c r="C28" s="11" t="s">
        <v>7</v>
      </c>
      <c r="D28" s="20">
        <v>2.4</v>
      </c>
      <c r="E28" s="20">
        <f t="shared" si="0"/>
        <v>2.4</v>
      </c>
    </row>
    <row r="29" s="1" customFormat="1" ht="39" customHeight="1" spans="1:5">
      <c r="A29" s="17" t="s">
        <v>19</v>
      </c>
      <c r="B29" s="17"/>
      <c r="C29" s="18"/>
      <c r="D29" s="25">
        <f>SUM(D4:D28)</f>
        <v>70.4732</v>
      </c>
      <c r="E29" s="25">
        <f>SUM(E4:E28)</f>
        <v>70.4732</v>
      </c>
    </row>
  </sheetData>
  <autoFilter xmlns:etc="http://www.wps.cn/officeDocument/2017/etCustomData" ref="A3:E29" etc:filterBottomFollowUsedRange="0">
    <sortState ref="A3:E29">
      <sortCondition ref="B3" descending="1"/>
    </sortState>
    <extLst/>
  </autoFilter>
  <mergeCells count="11">
    <mergeCell ref="A1:E1"/>
    <mergeCell ref="A2:E2"/>
    <mergeCell ref="A29:C29"/>
    <mergeCell ref="B4:B7"/>
    <mergeCell ref="B8:B10"/>
    <mergeCell ref="B11:B12"/>
    <mergeCell ref="B13:B14"/>
    <mergeCell ref="E4:E7"/>
    <mergeCell ref="E8:E10"/>
    <mergeCell ref="E11:E12"/>
    <mergeCell ref="E13:E14"/>
  </mergeCells>
  <conditionalFormatting sqref="A3">
    <cfRule type="duplicateValues" dxfId="0" priority="1"/>
  </conditionalFormatting>
  <conditionalFormatting sqref="B29">
    <cfRule type="duplicateValues" dxfId="0" priority="2"/>
  </conditionalFormatting>
  <conditionalFormatting sqref="B1:B4 B8 B15:B28 B13 B11 B30:B1048576">
    <cfRule type="duplicateValues" dxfId="0" priority="3"/>
  </conditionalFormatting>
  <pageMargins left="0.472222222222222" right="0.354166666666667" top="1.45625" bottom="0.472222222222222" header="0.5" footer="0.5"/>
  <pageSetup paperSize="9" scale="7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70" zoomScaleNormal="70" topLeftCell="A22" workbookViewId="0">
      <selection activeCell="J32" sqref="J32"/>
    </sheetView>
  </sheetViews>
  <sheetFormatPr defaultColWidth="9" defaultRowHeight="14.4" outlineLevelCol="4"/>
  <cols>
    <col min="1" max="1" width="28.3796296296296" style="3" customWidth="1"/>
    <col min="2" max="2" width="22.5" style="3" customWidth="1"/>
    <col min="3" max="3" width="17.1296296296296" style="1" customWidth="1"/>
    <col min="4" max="5" width="11.3796296296296" style="1" customWidth="1"/>
    <col min="6" max="6" width="9" style="4"/>
    <col min="7" max="7" width="3.5" style="4" customWidth="1"/>
    <col min="8" max="16384" width="9" style="4"/>
  </cols>
  <sheetData>
    <row r="1" s="1" customFormat="1" ht="70" customHeight="1" spans="1:5">
      <c r="A1" s="5" t="s">
        <v>144</v>
      </c>
      <c r="B1" s="5"/>
      <c r="C1" s="6"/>
      <c r="D1" s="6"/>
      <c r="E1" s="6"/>
    </row>
    <row r="2" s="1" customFormat="1" ht="24" customHeight="1" spans="1:5">
      <c r="A2" s="7" t="s">
        <v>1</v>
      </c>
      <c r="B2" s="7"/>
      <c r="C2" s="8"/>
      <c r="D2" s="8"/>
      <c r="E2" s="8"/>
    </row>
    <row r="3" s="1" customFormat="1" ht="42" customHeight="1" spans="1:5">
      <c r="A3" s="9" t="s">
        <v>145</v>
      </c>
      <c r="B3" s="9" t="s">
        <v>102</v>
      </c>
      <c r="C3" s="9" t="s">
        <v>3</v>
      </c>
      <c r="D3" s="9" t="s">
        <v>4</v>
      </c>
      <c r="E3" s="9" t="s">
        <v>5</v>
      </c>
    </row>
    <row r="4" s="2" customFormat="1" ht="39" customHeight="1" spans="1:5">
      <c r="A4" s="10" t="s">
        <v>146</v>
      </c>
      <c r="B4" s="10" t="s">
        <v>147</v>
      </c>
      <c r="C4" s="11" t="s">
        <v>148</v>
      </c>
      <c r="D4" s="12">
        <v>0.0021</v>
      </c>
      <c r="E4" s="12">
        <f>SUM(D4:D7)</f>
        <v>0.0517</v>
      </c>
    </row>
    <row r="5" s="2" customFormat="1" ht="39" customHeight="1" spans="1:5">
      <c r="A5" s="10" t="s">
        <v>149</v>
      </c>
      <c r="B5" s="10"/>
      <c r="C5" s="11" t="s">
        <v>148</v>
      </c>
      <c r="D5" s="12">
        <v>0.0255</v>
      </c>
      <c r="E5" s="12"/>
    </row>
    <row r="6" s="2" customFormat="1" ht="39" customHeight="1" spans="1:5">
      <c r="A6" s="10" t="s">
        <v>150</v>
      </c>
      <c r="B6" s="10"/>
      <c r="C6" s="11" t="s">
        <v>148</v>
      </c>
      <c r="D6" s="12">
        <v>0.0227</v>
      </c>
      <c r="E6" s="12"/>
    </row>
    <row r="7" s="2" customFormat="1" ht="39" customHeight="1" spans="1:5">
      <c r="A7" s="10" t="s">
        <v>151</v>
      </c>
      <c r="B7" s="10"/>
      <c r="C7" s="11" t="s">
        <v>148</v>
      </c>
      <c r="D7" s="12">
        <v>0.0014</v>
      </c>
      <c r="E7" s="12"/>
    </row>
    <row r="8" s="2" customFormat="1" ht="39" customHeight="1" spans="1:5">
      <c r="A8" s="10" t="s">
        <v>152</v>
      </c>
      <c r="B8" s="10" t="s">
        <v>6</v>
      </c>
      <c r="C8" s="11" t="s">
        <v>148</v>
      </c>
      <c r="D8" s="12">
        <v>0.0058</v>
      </c>
      <c r="E8" s="12">
        <f>SUM(D8:D10)</f>
        <v>0.1274</v>
      </c>
    </row>
    <row r="9" s="2" customFormat="1" ht="39" customHeight="1" spans="1:5">
      <c r="A9" s="10" t="s">
        <v>104</v>
      </c>
      <c r="B9" s="10"/>
      <c r="C9" s="11" t="s">
        <v>148</v>
      </c>
      <c r="D9" s="12">
        <v>0.0078</v>
      </c>
      <c r="E9" s="12"/>
    </row>
    <row r="10" s="2" customFormat="1" ht="39" customHeight="1" spans="1:5">
      <c r="A10" s="10" t="s">
        <v>105</v>
      </c>
      <c r="B10" s="10"/>
      <c r="C10" s="11" t="s">
        <v>148</v>
      </c>
      <c r="D10" s="12">
        <v>0.1138</v>
      </c>
      <c r="E10" s="12"/>
    </row>
    <row r="11" s="2" customFormat="1" ht="39" customHeight="1" spans="1:5">
      <c r="A11" s="10" t="s">
        <v>153</v>
      </c>
      <c r="B11" s="10" t="s">
        <v>108</v>
      </c>
      <c r="C11" s="11" t="s">
        <v>148</v>
      </c>
      <c r="D11" s="12">
        <v>0.1117</v>
      </c>
      <c r="E11" s="12">
        <f>SUM(D11:D13)</f>
        <v>0.1441</v>
      </c>
    </row>
    <row r="12" s="2" customFormat="1" ht="39" customHeight="1" spans="1:5">
      <c r="A12" s="10" t="s">
        <v>154</v>
      </c>
      <c r="B12" s="10"/>
      <c r="C12" s="11" t="s">
        <v>148</v>
      </c>
      <c r="D12" s="12">
        <v>0.0145</v>
      </c>
      <c r="E12" s="12"/>
    </row>
    <row r="13" s="2" customFormat="1" ht="39" customHeight="1" spans="1:5">
      <c r="A13" s="10" t="s">
        <v>110</v>
      </c>
      <c r="B13" s="10"/>
      <c r="C13" s="11" t="s">
        <v>148</v>
      </c>
      <c r="D13" s="12">
        <v>0.0179</v>
      </c>
      <c r="E13" s="12"/>
    </row>
    <row r="14" s="2" customFormat="1" ht="39" customHeight="1" spans="1:5">
      <c r="A14" s="10" t="s">
        <v>79</v>
      </c>
      <c r="B14" s="10" t="s">
        <v>78</v>
      </c>
      <c r="C14" s="11" t="s">
        <v>148</v>
      </c>
      <c r="D14" s="12">
        <v>0.8347</v>
      </c>
      <c r="E14" s="12">
        <f>SUM(D14:D15)</f>
        <v>1.0525</v>
      </c>
    </row>
    <row r="15" s="2" customFormat="1" ht="39" customHeight="1" spans="1:5">
      <c r="A15" s="10" t="s">
        <v>80</v>
      </c>
      <c r="B15" s="10"/>
      <c r="C15" s="11" t="s">
        <v>148</v>
      </c>
      <c r="D15" s="12">
        <v>0.2178</v>
      </c>
      <c r="E15" s="12"/>
    </row>
    <row r="16" s="2" customFormat="1" ht="39" customHeight="1" spans="1:5">
      <c r="A16" s="10" t="s">
        <v>155</v>
      </c>
      <c r="B16" s="10" t="s">
        <v>156</v>
      </c>
      <c r="C16" s="11" t="s">
        <v>148</v>
      </c>
      <c r="D16" s="12">
        <v>0.93</v>
      </c>
      <c r="E16" s="12">
        <f t="shared" ref="E16:E25" si="0">D16</f>
        <v>0.93</v>
      </c>
    </row>
    <row r="17" s="2" customFormat="1" ht="39" customHeight="1" spans="1:5">
      <c r="A17" s="10" t="s">
        <v>136</v>
      </c>
      <c r="B17" s="10" t="s">
        <v>137</v>
      </c>
      <c r="C17" s="11" t="s">
        <v>148</v>
      </c>
      <c r="D17" s="12">
        <v>0.0047</v>
      </c>
      <c r="E17" s="12">
        <f t="shared" si="0"/>
        <v>0.0047</v>
      </c>
    </row>
    <row r="18" s="2" customFormat="1" ht="39" customHeight="1" spans="1:5">
      <c r="A18" s="10" t="s">
        <v>157</v>
      </c>
      <c r="B18" s="10" t="s">
        <v>158</v>
      </c>
      <c r="C18" s="11" t="s">
        <v>148</v>
      </c>
      <c r="D18" s="12">
        <v>0.0192</v>
      </c>
      <c r="E18" s="12">
        <f t="shared" si="0"/>
        <v>0.0192</v>
      </c>
    </row>
    <row r="19" s="2" customFormat="1" ht="39" customHeight="1" spans="1:5">
      <c r="A19" s="10" t="s">
        <v>159</v>
      </c>
      <c r="B19" s="10" t="s">
        <v>160</v>
      </c>
      <c r="C19" s="11" t="s">
        <v>148</v>
      </c>
      <c r="D19" s="12">
        <v>0.0218</v>
      </c>
      <c r="E19" s="12">
        <f t="shared" si="0"/>
        <v>0.0218</v>
      </c>
    </row>
    <row r="20" s="2" customFormat="1" ht="39" customHeight="1" spans="1:5">
      <c r="A20" s="10" t="s">
        <v>161</v>
      </c>
      <c r="B20" s="10" t="s">
        <v>120</v>
      </c>
      <c r="C20" s="11" t="s">
        <v>148</v>
      </c>
      <c r="D20" s="12">
        <v>0.1094</v>
      </c>
      <c r="E20" s="12">
        <f t="shared" si="0"/>
        <v>0.1094</v>
      </c>
    </row>
    <row r="21" s="2" customFormat="1" ht="39" customHeight="1" spans="1:5">
      <c r="A21" s="10" t="s">
        <v>162</v>
      </c>
      <c r="B21" s="10" t="s">
        <v>163</v>
      </c>
      <c r="C21" s="11" t="s">
        <v>148</v>
      </c>
      <c r="D21" s="12">
        <v>0.0039</v>
      </c>
      <c r="E21" s="12">
        <f t="shared" si="0"/>
        <v>0.0039</v>
      </c>
    </row>
    <row r="22" s="2" customFormat="1" ht="39" customHeight="1" spans="1:5">
      <c r="A22" s="10" t="s">
        <v>103</v>
      </c>
      <c r="B22" s="13" t="s">
        <v>164</v>
      </c>
      <c r="C22" s="11" t="s">
        <v>148</v>
      </c>
      <c r="D22" s="12">
        <v>0.156</v>
      </c>
      <c r="E22" s="14">
        <f>D22+D23</f>
        <v>0.2807</v>
      </c>
    </row>
    <row r="23" s="2" customFormat="1" ht="39" customHeight="1" spans="1:5">
      <c r="A23" s="10" t="s">
        <v>133</v>
      </c>
      <c r="B23" s="15"/>
      <c r="C23" s="11" t="s">
        <v>148</v>
      </c>
      <c r="D23" s="12">
        <v>0.1247</v>
      </c>
      <c r="E23" s="16"/>
    </row>
    <row r="24" s="2" customFormat="1" ht="39" customHeight="1" spans="1:5">
      <c r="A24" s="10" t="s">
        <v>165</v>
      </c>
      <c r="B24" s="10" t="s">
        <v>124</v>
      </c>
      <c r="C24" s="11" t="s">
        <v>148</v>
      </c>
      <c r="D24" s="12">
        <v>0.6223</v>
      </c>
      <c r="E24" s="12">
        <f>D24</f>
        <v>0.6223</v>
      </c>
    </row>
    <row r="25" s="2" customFormat="1" ht="39" customHeight="1" spans="1:5">
      <c r="A25" s="10" t="s">
        <v>166</v>
      </c>
      <c r="B25" s="10" t="s">
        <v>118</v>
      </c>
      <c r="C25" s="11" t="s">
        <v>148</v>
      </c>
      <c r="D25" s="12">
        <v>0.0541</v>
      </c>
      <c r="E25" s="12">
        <f>D25</f>
        <v>0.0541</v>
      </c>
    </row>
    <row r="26" s="2" customFormat="1" ht="39" customHeight="1" spans="1:5">
      <c r="A26" s="10" t="s">
        <v>167</v>
      </c>
      <c r="B26" s="10" t="s">
        <v>168</v>
      </c>
      <c r="C26" s="11" t="s">
        <v>148</v>
      </c>
      <c r="D26" s="12">
        <v>0.4728</v>
      </c>
      <c r="E26" s="12">
        <f>D26</f>
        <v>0.4728</v>
      </c>
    </row>
    <row r="27" s="1" customFormat="1" ht="44" customHeight="1" spans="1:5">
      <c r="A27" s="17" t="s">
        <v>19</v>
      </c>
      <c r="B27" s="17"/>
      <c r="C27" s="18"/>
      <c r="D27" s="19">
        <f>SUM(D4:D26)</f>
        <v>3.8946</v>
      </c>
      <c r="E27" s="19">
        <f>SUM(E4:E26)</f>
        <v>3.8946</v>
      </c>
    </row>
  </sheetData>
  <mergeCells count="13">
    <mergeCell ref="A1:E1"/>
    <mergeCell ref="A2:E2"/>
    <mergeCell ref="A27:C27"/>
    <mergeCell ref="B4:B7"/>
    <mergeCell ref="B8:B10"/>
    <mergeCell ref="B11:B13"/>
    <mergeCell ref="B14:B15"/>
    <mergeCell ref="B22:B23"/>
    <mergeCell ref="E4:E7"/>
    <mergeCell ref="E8:E10"/>
    <mergeCell ref="E11:E13"/>
    <mergeCell ref="E14:E15"/>
    <mergeCell ref="E22:E23"/>
  </mergeCells>
  <conditionalFormatting sqref="A3">
    <cfRule type="duplicateValues" dxfId="0" priority="2"/>
  </conditionalFormatting>
  <conditionalFormatting sqref="B1:B4 B8 B11 B14 B16:B22 B24:B1048576">
    <cfRule type="duplicateValues" dxfId="0" priority="1"/>
  </conditionalFormatting>
  <pageMargins left="0.590277777777778" right="0.472222222222222" top="1.2986111111111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养老机构</vt:lpstr>
      <vt:lpstr>人员补助</vt:lpstr>
      <vt:lpstr>养老服务设施</vt:lpstr>
      <vt:lpstr>家庭养老床位运营</vt:lpstr>
      <vt:lpstr>养老服务设施 (运营方)</vt:lpstr>
      <vt:lpstr>助餐优惠补贴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曹心欢</cp:lastModifiedBy>
  <dcterms:created xsi:type="dcterms:W3CDTF">2025-04-26T05:15:00Z</dcterms:created>
  <dcterms:modified xsi:type="dcterms:W3CDTF">2025-05-14T09:09:44Z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AC1F1BE8F888465599A3356DB96C964A_11</vt:lpwstr>
  </property>
  <property fmtid="{D5CDD505-2E9C-101B-9397-08002B2CF9AE}" pid="3" name="KSOProductBuildVer">
    <vt:lpwstr>2052-12.1.0.20784</vt:lpwstr>
  </property>
</Properties>
</file>